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095"/>
  </bookViews>
  <sheets>
    <sheet name="Sheet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<sst xmlns="http://schemas.openxmlformats.org/spreadsheetml/2006/main" count="559" uniqueCount="195">
  <si>
    <t>危险废物管理计划</t>
  </si>
  <si>
    <t/>
  </si>
  <si>
    <t>单位名称（盖章）：</t>
  </si>
  <si>
    <t>制  定  日  期：</t>
  </si>
  <si>
    <t>计  划  期  限：</t>
  </si>
  <si>
    <t xml:space="preserve">表 A.1 单位基本信息表 </t>
  </si>
  <si>
    <t>（危险废物环境重点监管单位、危险废物简化管理单位、危险废物登记管理单位填写）</t>
  </si>
  <si>
    <t>单位名称</t>
  </si>
  <si>
    <t>侯马市燎原机械制造有限公司</t>
  </si>
  <si>
    <t>注册地址</t>
  </si>
  <si>
    <t>山西省临汾市侯马市新田路50号南</t>
  </si>
  <si>
    <t>生产经营场所地址</t>
  </si>
  <si>
    <t>行政区划</t>
  </si>
  <si>
    <t>侯马市</t>
  </si>
  <si>
    <t>行业类别</t>
  </si>
  <si>
    <t>皮革、毛皮及其制品加工专用设备制
造</t>
  </si>
  <si>
    <t>行业代码</t>
  </si>
  <si>
    <t>C3552</t>
  </si>
  <si>
    <t>生产经营场所中心经度</t>
  </si>
  <si>
    <t>116.38</t>
  </si>
  <si>
    <t>生产经营场所中心纬度</t>
  </si>
  <si>
    <t>39.90</t>
  </si>
  <si>
    <t>统一社会信用代码</t>
  </si>
  <si>
    <t>91141081776724081E</t>
  </si>
  <si>
    <t>管理类别</t>
  </si>
  <si>
    <t>登记管理</t>
  </si>
  <si>
    <t>危险废物环境管理技术负责人</t>
  </si>
  <si>
    <t>程恩红</t>
  </si>
  <si>
    <t>联系电话</t>
  </si>
  <si>
    <t>13934388219</t>
  </si>
  <si>
    <t>是否有环境影响评价审批文件</t>
  </si>
  <si>
    <t>有</t>
  </si>
  <si>
    <t>环境影响评价审批文件文号或备案编号</t>
  </si>
  <si>
    <t>侯政环函（2018）88号</t>
  </si>
  <si>
    <t>是否有排污许可证或是否进行排污登记</t>
  </si>
  <si>
    <t>排污许可证证书编号或排污登记表编号</t>
  </si>
  <si>
    <t>91141081776724081E001P</t>
  </si>
  <si>
    <t>表 A.2 设施信息表</t>
  </si>
  <si>
    <t>（危险废物环境重点监管单位填写）</t>
  </si>
  <si>
    <t>序
号</t>
  </si>
  <si>
    <t>主
要
生
产
单
元
名
称</t>
  </si>
  <si>
    <t>主
要
工
艺
名
称</t>
  </si>
  <si>
    <t>设
施
名
称</t>
  </si>
  <si>
    <t>设
施
编
码</t>
  </si>
  <si>
    <t>污染防治</t>
  </si>
  <si>
    <t>生产设施</t>
  </si>
  <si>
    <t>产品产量</t>
  </si>
  <si>
    <t>原辅料</t>
  </si>
  <si>
    <t>参
数
名
称</t>
  </si>
  <si>
    <t>设
计
值</t>
  </si>
  <si>
    <t>计
量
单
位</t>
  </si>
  <si>
    <t>生
产
能
力</t>
  </si>
  <si>
    <t>中
间
产
品
名
称</t>
  </si>
  <si>
    <t>中
间
产
品
数
量</t>
  </si>
  <si>
    <t>最
终
产
品
名
称</t>
  </si>
  <si>
    <t>最
终
产
品
数
量</t>
  </si>
  <si>
    <t>种
类</t>
  </si>
  <si>
    <t>名
称</t>
  </si>
  <si>
    <t>用
量</t>
  </si>
  <si>
    <t>/</t>
  </si>
  <si>
    <t>危废贮存库</t>
  </si>
  <si>
    <t>TS001</t>
  </si>
  <si>
    <t>VOC</t>
  </si>
  <si>
    <t>500.000000</t>
  </si>
  <si>
    <t>立方米</t>
  </si>
  <si>
    <t>a4380f24-935f-11f0-9329-005056a01042</t>
  </si>
  <si>
    <t>表 A.3 危险废物产生情况信息表</t>
  </si>
  <si>
    <t>产
生
危
险
废
物
设
施
编
码</t>
  </si>
  <si>
    <t>产
生
危
险
废
物
设
施
名
称</t>
  </si>
  <si>
    <t>对
应
产
废
环
节
名
称</t>
  </si>
  <si>
    <t>危险废物</t>
  </si>
  <si>
    <t>危
险
废
物
类
别</t>
  </si>
  <si>
    <t>危
险
废
物
代
码</t>
  </si>
  <si>
    <t>有
害
成
分
名
称</t>
  </si>
  <si>
    <t>形
态</t>
  </si>
  <si>
    <t>危
险
特
性</t>
  </si>
  <si>
    <t>本
年
度
预
计
产
生
量</t>
  </si>
  <si>
    <t>内部治理方式及去向</t>
  </si>
  <si>
    <t>行
业
俗
称
/
单
位
内
部
名
称</t>
  </si>
  <si>
    <t>国
家
危
险
废
物
名
录
名
称</t>
  </si>
  <si>
    <t>自行利用设施编码</t>
  </si>
  <si>
    <t>自行利用设施设计能力</t>
  </si>
  <si>
    <t>自行处置设施编码</t>
  </si>
  <si>
    <t>自行处置设施设计能力</t>
  </si>
  <si>
    <t>贮存设施编码</t>
  </si>
  <si>
    <t>贮存设施设计能力</t>
  </si>
  <si>
    <t>FSCXCSY</t>
  </si>
  <si>
    <t>非生产性产生源</t>
  </si>
  <si>
    <t>无</t>
  </si>
  <si>
    <t>废固化剂桶</t>
  </si>
  <si>
    <t>含有或沾染毒性、感染性危险废物的废弃包装物、容器、过滤吸附介质</t>
  </si>
  <si>
    <t>HW49其他废物</t>
  </si>
  <si>
    <t>900-041-49</t>
  </si>
  <si>
    <t>固化剂</t>
  </si>
  <si>
    <t>S</t>
  </si>
  <si>
    <t>T,In</t>
  </si>
  <si>
    <t>吨</t>
  </si>
  <si>
    <t>a716fbbc-935f-11f0-9329-005056a01042</t>
  </si>
  <si>
    <t>设备维修</t>
  </si>
  <si>
    <t>废机油</t>
  </si>
  <si>
    <t>其他生产、销售、使用过程中产生的废矿物油及沾染矿物油的废弃包装物</t>
  </si>
  <si>
    <t>HW08废矿物油与含矿物油废物</t>
  </si>
  <si>
    <t>900-249-08</t>
  </si>
  <si>
    <t>重金属、多环芳烃、硫化物、苯、酚等</t>
  </si>
  <si>
    <t>L</t>
  </si>
  <si>
    <t>T,I</t>
  </si>
  <si>
    <t>a716fcaa-935f-11f0-9329-005056a01042</t>
  </si>
  <si>
    <t>废稀料桶</t>
  </si>
  <si>
    <t>废稀料</t>
  </si>
  <si>
    <t>a716fcd2-935f-11f0-9329-005056a01042</t>
  </si>
  <si>
    <t>废活性炭</t>
  </si>
  <si>
    <t>烟气、VOCs治理过程（不包括餐饮行业油烟治理过程）产生的废活性炭，化学原料和化学制品脱色（不包括有机合成食品添加剂脱色）、除杂、净化过程产生的废活性炭（不包括900-405-06、772-005-18、261-053-29、265-002-29、384-003-29、387-001-29类废物）......</t>
  </si>
  <si>
    <t>900-039-49</t>
  </si>
  <si>
    <t>苯、甲苯、二甲苯、氯乙烯等</t>
  </si>
  <si>
    <t>T</t>
  </si>
  <si>
    <t>a716fcf5-935f-11f0-9329-005056a01042</t>
  </si>
  <si>
    <t>废棉纱手套</t>
  </si>
  <si>
    <t>废油</t>
  </si>
  <si>
    <t>a716fd55-935f-11f0-9329-005056a01042</t>
  </si>
  <si>
    <t>喷漆</t>
  </si>
  <si>
    <t>漆渣</t>
  </si>
  <si>
    <t>使用油漆（不包括水性漆）、有机溶剂进行喷漆、上漆过程中产生的废物</t>
  </si>
  <si>
    <t>HW12染料、涂料废物</t>
  </si>
  <si>
    <t>900-252-12</t>
  </si>
  <si>
    <t>甲醛、甲苯、二甲苯</t>
  </si>
  <si>
    <t>a716fd76-935f-11f0-9329-005056a01042</t>
  </si>
  <si>
    <t>废油漆桶</t>
  </si>
  <si>
    <t>废油漆</t>
  </si>
  <si>
    <t>a716fd96-935f-11f0-9329-005056a01042</t>
  </si>
  <si>
    <t>表 A.4 危险废物贮存情况信息表</t>
  </si>
  <si>
    <t>（危险废物环境重点监管单位、危险废物简化管理单位填写）</t>
  </si>
  <si>
    <t>序号</t>
  </si>
  <si>
    <t>贮存设施类型</t>
  </si>
  <si>
    <t>危险废物行业俗称/单位内部名称</t>
  </si>
  <si>
    <t>危险废物类别</t>
  </si>
  <si>
    <t>危险废物代码</t>
  </si>
  <si>
    <t>有害成分</t>
  </si>
  <si>
    <t>形态</t>
  </si>
  <si>
    <t>危险特性</t>
  </si>
  <si>
    <t>包装形式</t>
  </si>
  <si>
    <t>本年度预计剩余贮存量</t>
  </si>
  <si>
    <t>计量单位</t>
  </si>
  <si>
    <t>贮存库</t>
  </si>
  <si>
    <t>桶</t>
  </si>
  <si>
    <t>a77b71a5-935f-11f0-9329-005056a01042</t>
  </si>
  <si>
    <t>a77b7fe9-935f-11f0-9329-005056a01042</t>
  </si>
  <si>
    <t>其他</t>
  </si>
  <si>
    <t>a77ba66e-935f-11f0-9329-005056a01042</t>
  </si>
  <si>
    <t>a77ba691-935f-11f0-9329-005056a01042</t>
  </si>
  <si>
    <t>a77ba6a3-935f-11f0-9329-005056a01042</t>
  </si>
  <si>
    <t>袋</t>
  </si>
  <si>
    <t>a77ba6b4-935f-11f0-9329-005056a01042</t>
  </si>
  <si>
    <t>a77ba6c4-935f-11f0-9329-005056a01042</t>
  </si>
  <si>
    <t>表 A.5 危险废物自行利用/处置情况信息表</t>
  </si>
  <si>
    <t>设施类型</t>
  </si>
  <si>
    <t>设施编码</t>
  </si>
  <si>
    <t>自行利用/处置方式代码</t>
  </si>
  <si>
    <t>本年度预计自行利用/处置量</t>
  </si>
  <si>
    <t>表 A.6 危险废物减量化计划和措施</t>
  </si>
  <si>
    <t>减
少
危
险
废
物
产
生
量
的
计
划</t>
  </si>
  <si>
    <t>本年度预计产生量</t>
  </si>
  <si>
    <t>预计减少量</t>
  </si>
  <si>
    <t>d4a57f20b9484a3cbe2c8f3bc23ae103</t>
  </si>
  <si>
    <t>833f6af445d84421bc05adb89f77c82d</t>
  </si>
  <si>
    <t>c62f5d58a4c74d079d177ffc96dbef01</t>
  </si>
  <si>
    <t>0e4cfab22953417492ef510ac3c5734e</t>
  </si>
  <si>
    <t>31372305511d47f2971e6fe17c3fd115</t>
  </si>
  <si>
    <t>812ee91de6c5415689221261ceef4fdc</t>
  </si>
  <si>
    <t>a7b9de4d99014d4a8f8ec36b5087749d</t>
  </si>
  <si>
    <t>合计</t>
  </si>
  <si>
    <t>-</t>
  </si>
  <si>
    <t>降
低
危
险
废
物
危
害
性
的
计
划</t>
  </si>
  <si>
    <t>减
少
危
险
废
物
产
生
量
和
降
低
危
害
性
的
措
施</t>
  </si>
  <si>
    <t>表 A.7 危险废物转移情况信息表</t>
  </si>
  <si>
    <t>转移类型</t>
  </si>
  <si>
    <t>危险废物行业俗称/ 单位内部名称</t>
  </si>
  <si>
    <t>有害成分名称</t>
  </si>
  <si>
    <t>本年度预计转移量</t>
  </si>
  <si>
    <t>利用/ 处置方式代码</t>
  </si>
  <si>
    <t>拟接收单位类型</t>
  </si>
  <si>
    <t>危险废物经营许可证持有单位</t>
  </si>
  <si>
    <t>危险废物利用处置环节豁免管理单位</t>
  </si>
  <si>
    <t>中华人民共和国境外的危险废物利用处置单位</t>
  </si>
  <si>
    <t>许可证编码</t>
  </si>
  <si>
    <t>省内转移</t>
  </si>
  <si>
    <t>C1</t>
  </si>
  <si>
    <t>山西科洁环保技术有限公司</t>
  </si>
  <si>
    <t>HW省1408250039</t>
  </si>
  <si>
    <t>a781f60f-935f-11f0-9329-005056a01042</t>
  </si>
  <si>
    <t>a78201df-935f-11f0-9329-005056a01042</t>
  </si>
  <si>
    <t>a78224f4-935f-11f0-9329-005056a01042</t>
  </si>
  <si>
    <t>a7822559-935f-11f0-9329-005056a01042</t>
  </si>
  <si>
    <t>a78225a1-935f-11f0-9329-005056a01042</t>
  </si>
  <si>
    <t>a78225de-935f-11f0-9329-005056a01042</t>
  </si>
  <si>
    <t>a782261f-935f-11f0-9329-005056a01042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</si>
</sst>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0.0###########"/>
    <numFmt numFmtId="178" formatCode="#.######"/>
  </numFmts>
  <fonts count="26">
    <font>
      <sz val="11"/>
      <color indexed="8"/>
      <name val="宋体"/>
      <charset val="134"/>
      <scheme val="minor"/>
    </font>
    <font>
      <b/>
      <sz val="26"/>
      <color rgb="FF000000"/>
      <name val="微软雅黑"/>
      <charset val="134"/>
    </font>
    <font>
      <sz val="9"/>
      <color rgb="FF000000"/>
      <name val="宋体"/>
      <charset val="134"/>
    </font>
    <font>
      <sz val="14"/>
      <color rgb="FF000000"/>
      <name val="微软雅黑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5" borderId="26" applyNumberFormat="0" applyAlignment="0" applyProtection="0">
      <alignment vertical="center"/>
    </xf>
    <xf numFmtId="0" fontId="17" fillId="5" borderId="25" applyNumberFormat="0" applyAlignment="0" applyProtection="0">
      <alignment vertical="center"/>
    </xf>
    <xf numFmtId="0" fontId="18" fillId="6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 wrapText="1"/>
    </xf>
    <xf numFmtId="178" fontId="2" fillId="2" borderId="7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77" fontId="2" fillId="2" borderId="11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9"/>
  <sheetViews>
    <sheetView tabSelected="1" topLeftCell="A3" workbookViewId="0">
      <selection activeCell="A1" sqref="A1:T1"/>
    </sheetView>
  </sheetViews>
  <sheetFormatPr defaultColWidth="9" defaultRowHeight="13.5"/>
  <cols>
    <col min="1" max="1" width="4.06666666666667" customWidth="1"/>
    <col min="2" max="4" width="7.31666666666667" customWidth="1"/>
    <col min="5" max="9" width="4.875" customWidth="1"/>
    <col min="10" max="11" width="5.69166666666667" customWidth="1"/>
    <col min="12" max="14" width="6.50833333333333" customWidth="1"/>
    <col min="15" max="17" width="4.875" customWidth="1"/>
    <col min="18" max="20" width="5.69166666666667" customWidth="1"/>
    <col min="21" max="21" width="8" hidden="1"/>
  </cols>
  <sheetData>
    <row r="1" ht="130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9" t="s">
        <v>1</v>
      </c>
    </row>
    <row r="2" ht="25" customHeight="1" spans="1:21">
      <c r="A2" s="2" t="s">
        <v>1</v>
      </c>
      <c r="B2" s="3" t="s">
        <v>1</v>
      </c>
      <c r="C2" s="2" t="s">
        <v>1</v>
      </c>
      <c r="D2" s="4" t="s">
        <v>2</v>
      </c>
      <c r="E2" s="4"/>
      <c r="F2" s="4"/>
      <c r="G2" s="4"/>
      <c r="H2" s="4"/>
      <c r="I2" s="3" t="s">
        <v>1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9" t="s">
        <v>1</v>
      </c>
    </row>
    <row r="3" ht="25" customHeight="1" spans="1:21">
      <c r="A3" s="2" t="s">
        <v>1</v>
      </c>
      <c r="B3" s="3" t="s">
        <v>1</v>
      </c>
      <c r="C3" s="2" t="s">
        <v>1</v>
      </c>
      <c r="D3" s="4" t="s">
        <v>3</v>
      </c>
      <c r="E3" s="4"/>
      <c r="F3" s="4"/>
      <c r="G3" s="4"/>
      <c r="H3" s="4"/>
      <c r="I3" s="21">
        <v>45661.4187152778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9" t="s">
        <v>1</v>
      </c>
    </row>
    <row r="4" ht="25" customHeight="1" spans="1:21">
      <c r="A4" s="2" t="s">
        <v>1</v>
      </c>
      <c r="B4" s="3" t="s">
        <v>1</v>
      </c>
      <c r="C4" s="2" t="s">
        <v>1</v>
      </c>
      <c r="D4" s="4" t="s">
        <v>4</v>
      </c>
      <c r="E4" s="4"/>
      <c r="F4" s="4"/>
      <c r="G4" s="4"/>
      <c r="H4" s="4"/>
      <c r="I4" s="4" t="str">
        <f>CONCATENATE(CONCATENATE(CONCATENATE("2025","年01月01日至"),"2025"),"年12月31日")</f>
        <v>2025年01月01日至2025年12月31日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29" t="s">
        <v>1</v>
      </c>
    </row>
    <row r="5" ht="50" customHeight="1" spans="1:21">
      <c r="A5" s="2" t="s">
        <v>1</v>
      </c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9" t="s">
        <v>1</v>
      </c>
    </row>
    <row r="6" ht="17" customHeight="1" spans="1:21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30" t="s">
        <v>1</v>
      </c>
    </row>
    <row r="7" ht="30" customHeight="1" spans="1:21">
      <c r="A7" s="6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20" t="s">
        <v>1</v>
      </c>
    </row>
    <row r="8" ht="20" customHeight="1" spans="1:21">
      <c r="A8" s="7" t="s">
        <v>7</v>
      </c>
      <c r="B8" s="7"/>
      <c r="C8" s="7"/>
      <c r="D8" s="7"/>
      <c r="E8" s="8" t="s">
        <v>8</v>
      </c>
      <c r="F8" s="8"/>
      <c r="G8" s="8"/>
      <c r="H8" s="8"/>
      <c r="I8" s="8"/>
      <c r="J8" s="8"/>
      <c r="K8" s="14" t="s">
        <v>9</v>
      </c>
      <c r="L8" s="14"/>
      <c r="M8" s="14"/>
      <c r="N8" s="14"/>
      <c r="O8" s="22" t="s">
        <v>10</v>
      </c>
      <c r="P8" s="22"/>
      <c r="Q8" s="22"/>
      <c r="R8" s="22"/>
      <c r="S8" s="22"/>
      <c r="T8" s="22"/>
      <c r="U8" s="15" t="s">
        <v>1</v>
      </c>
    </row>
    <row r="9" ht="20" customHeight="1" spans="1:21">
      <c r="A9" s="9" t="s">
        <v>11</v>
      </c>
      <c r="B9" s="9"/>
      <c r="C9" s="9"/>
      <c r="D9" s="9"/>
      <c r="E9" s="10" t="s">
        <v>10</v>
      </c>
      <c r="F9" s="10"/>
      <c r="G9" s="10"/>
      <c r="H9" s="10"/>
      <c r="I9" s="10"/>
      <c r="J9" s="10"/>
      <c r="K9" s="15" t="s">
        <v>12</v>
      </c>
      <c r="L9" s="15"/>
      <c r="M9" s="15"/>
      <c r="N9" s="15"/>
      <c r="O9" s="23" t="s">
        <v>13</v>
      </c>
      <c r="P9" s="23"/>
      <c r="Q9" s="23"/>
      <c r="R9" s="23"/>
      <c r="S9" s="23"/>
      <c r="T9" s="23"/>
      <c r="U9" s="15" t="s">
        <v>1</v>
      </c>
    </row>
    <row r="10" ht="29" customHeight="1" spans="1:21">
      <c r="A10" s="9" t="s">
        <v>14</v>
      </c>
      <c r="B10" s="9"/>
      <c r="C10" s="9"/>
      <c r="D10" s="9"/>
      <c r="E10" s="10" t="s">
        <v>15</v>
      </c>
      <c r="F10" s="10"/>
      <c r="G10" s="10"/>
      <c r="H10" s="10"/>
      <c r="I10" s="10"/>
      <c r="J10" s="10"/>
      <c r="K10" s="15" t="s">
        <v>16</v>
      </c>
      <c r="L10" s="15"/>
      <c r="M10" s="15"/>
      <c r="N10" s="15"/>
      <c r="O10" s="23" t="s">
        <v>17</v>
      </c>
      <c r="P10" s="23"/>
      <c r="Q10" s="23"/>
      <c r="R10" s="23"/>
      <c r="S10" s="23"/>
      <c r="T10" s="23"/>
      <c r="U10" s="15" t="s">
        <v>1</v>
      </c>
    </row>
    <row r="11" ht="20" customHeight="1" spans="1:21">
      <c r="A11" s="9" t="s">
        <v>18</v>
      </c>
      <c r="B11" s="9"/>
      <c r="C11" s="9"/>
      <c r="D11" s="9"/>
      <c r="E11" s="10" t="s">
        <v>19</v>
      </c>
      <c r="F11" s="10"/>
      <c r="G11" s="10"/>
      <c r="H11" s="10"/>
      <c r="I11" s="10"/>
      <c r="J11" s="10"/>
      <c r="K11" s="15" t="s">
        <v>20</v>
      </c>
      <c r="L11" s="15"/>
      <c r="M11" s="15"/>
      <c r="N11" s="15"/>
      <c r="O11" s="23" t="s">
        <v>21</v>
      </c>
      <c r="P11" s="23"/>
      <c r="Q11" s="23"/>
      <c r="R11" s="23"/>
      <c r="S11" s="23"/>
      <c r="T11" s="23"/>
      <c r="U11" s="15" t="s">
        <v>1</v>
      </c>
    </row>
    <row r="12" ht="20" customHeight="1" spans="1:21">
      <c r="A12" s="9" t="s">
        <v>22</v>
      </c>
      <c r="B12" s="9"/>
      <c r="C12" s="9"/>
      <c r="D12" s="9"/>
      <c r="E12" s="10" t="s">
        <v>23</v>
      </c>
      <c r="F12" s="10"/>
      <c r="G12" s="10"/>
      <c r="H12" s="10"/>
      <c r="I12" s="10"/>
      <c r="J12" s="10"/>
      <c r="K12" s="15" t="s">
        <v>24</v>
      </c>
      <c r="L12" s="15"/>
      <c r="M12" s="15"/>
      <c r="N12" s="15"/>
      <c r="O12" s="23" t="s">
        <v>25</v>
      </c>
      <c r="P12" s="23"/>
      <c r="Q12" s="23"/>
      <c r="R12" s="23"/>
      <c r="S12" s="23"/>
      <c r="T12" s="23"/>
      <c r="U12" s="15" t="s">
        <v>1</v>
      </c>
    </row>
    <row r="13" ht="20" customHeight="1" spans="1:21">
      <c r="A13" s="9" t="s">
        <v>26</v>
      </c>
      <c r="B13" s="9"/>
      <c r="C13" s="9"/>
      <c r="D13" s="9"/>
      <c r="E13" s="10" t="s">
        <v>27</v>
      </c>
      <c r="F13" s="10"/>
      <c r="G13" s="10"/>
      <c r="H13" s="10"/>
      <c r="I13" s="10"/>
      <c r="J13" s="10"/>
      <c r="K13" s="15" t="s">
        <v>28</v>
      </c>
      <c r="L13" s="15"/>
      <c r="M13" s="15"/>
      <c r="N13" s="15"/>
      <c r="O13" s="23" t="s">
        <v>29</v>
      </c>
      <c r="P13" s="23"/>
      <c r="Q13" s="23"/>
      <c r="R13" s="23"/>
      <c r="S13" s="23"/>
      <c r="T13" s="23"/>
      <c r="U13" s="15" t="s">
        <v>1</v>
      </c>
    </row>
    <row r="14" ht="20" customHeight="1" spans="1:21">
      <c r="A14" s="9" t="s">
        <v>30</v>
      </c>
      <c r="B14" s="9"/>
      <c r="C14" s="9"/>
      <c r="D14" s="9"/>
      <c r="E14" s="10" t="s">
        <v>31</v>
      </c>
      <c r="F14" s="10"/>
      <c r="G14" s="10"/>
      <c r="H14" s="10"/>
      <c r="I14" s="10"/>
      <c r="J14" s="10"/>
      <c r="K14" s="15" t="s">
        <v>32</v>
      </c>
      <c r="L14" s="15"/>
      <c r="M14" s="15"/>
      <c r="N14" s="15"/>
      <c r="O14" s="23" t="s">
        <v>33</v>
      </c>
      <c r="P14" s="23"/>
      <c r="Q14" s="23"/>
      <c r="R14" s="23"/>
      <c r="S14" s="23"/>
      <c r="T14" s="23"/>
      <c r="U14" s="15" t="s">
        <v>1</v>
      </c>
    </row>
    <row r="15" ht="20" customHeight="1" spans="1:21">
      <c r="A15" s="11" t="s">
        <v>34</v>
      </c>
      <c r="B15" s="11"/>
      <c r="C15" s="11"/>
      <c r="D15" s="11"/>
      <c r="E15" s="12" t="s">
        <v>31</v>
      </c>
      <c r="F15" s="12"/>
      <c r="G15" s="12"/>
      <c r="H15" s="12"/>
      <c r="I15" s="12"/>
      <c r="J15" s="12"/>
      <c r="K15" s="20" t="s">
        <v>35</v>
      </c>
      <c r="L15" s="20"/>
      <c r="M15" s="20"/>
      <c r="N15" s="20"/>
      <c r="O15" s="24" t="s">
        <v>36</v>
      </c>
      <c r="P15" s="24"/>
      <c r="Q15" s="24"/>
      <c r="R15" s="24"/>
      <c r="S15" s="24"/>
      <c r="T15" s="24"/>
      <c r="U15" s="15" t="s">
        <v>1</v>
      </c>
    </row>
    <row r="16" ht="15" customHeight="1" spans="1:21">
      <c r="A16" s="13" t="s">
        <v>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 t="s">
        <v>1</v>
      </c>
    </row>
    <row r="17" ht="17" customHeight="1" spans="1:21">
      <c r="A17" s="5" t="s">
        <v>37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31" t="s">
        <v>1</v>
      </c>
    </row>
    <row r="18" ht="30" customHeight="1" spans="1:21">
      <c r="A18" s="6" t="s">
        <v>38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32" t="s">
        <v>1</v>
      </c>
    </row>
    <row r="19" ht="37" customHeight="1" spans="1:21">
      <c r="A19" s="7" t="s">
        <v>39</v>
      </c>
      <c r="B19" s="14" t="s">
        <v>40</v>
      </c>
      <c r="C19" s="14" t="s">
        <v>41</v>
      </c>
      <c r="D19" s="14" t="s">
        <v>42</v>
      </c>
      <c r="E19" s="14" t="s">
        <v>43</v>
      </c>
      <c r="F19" s="14" t="s">
        <v>44</v>
      </c>
      <c r="G19" s="14"/>
      <c r="H19" s="14"/>
      <c r="I19" s="14" t="s">
        <v>45</v>
      </c>
      <c r="J19" s="14"/>
      <c r="K19" s="14" t="s">
        <v>46</v>
      </c>
      <c r="L19" s="14"/>
      <c r="M19" s="14"/>
      <c r="N19" s="14"/>
      <c r="O19" s="14"/>
      <c r="P19" s="14"/>
      <c r="Q19" s="26" t="s">
        <v>47</v>
      </c>
      <c r="R19" s="26"/>
      <c r="S19" s="26"/>
      <c r="T19" s="26"/>
      <c r="U19" s="15" t="s">
        <v>1</v>
      </c>
    </row>
    <row r="20" ht="85" customHeight="1" spans="1:21">
      <c r="A20" s="7"/>
      <c r="B20" s="14"/>
      <c r="C20" s="14"/>
      <c r="D20" s="14"/>
      <c r="E20" s="14"/>
      <c r="F20" s="15" t="s">
        <v>48</v>
      </c>
      <c r="G20" s="15" t="s">
        <v>49</v>
      </c>
      <c r="H20" s="15" t="s">
        <v>50</v>
      </c>
      <c r="I20" s="15" t="s">
        <v>51</v>
      </c>
      <c r="J20" s="15" t="s">
        <v>50</v>
      </c>
      <c r="K20" s="15" t="s">
        <v>52</v>
      </c>
      <c r="L20" s="15" t="s">
        <v>53</v>
      </c>
      <c r="M20" s="15" t="s">
        <v>50</v>
      </c>
      <c r="N20" s="15" t="s">
        <v>54</v>
      </c>
      <c r="O20" s="15" t="s">
        <v>55</v>
      </c>
      <c r="P20" s="15" t="s">
        <v>50</v>
      </c>
      <c r="Q20" s="15" t="s">
        <v>56</v>
      </c>
      <c r="R20" s="15" t="s">
        <v>57</v>
      </c>
      <c r="S20" s="15" t="s">
        <v>58</v>
      </c>
      <c r="T20" s="33" t="s">
        <v>50</v>
      </c>
      <c r="U20" s="33" t="s">
        <v>1</v>
      </c>
    </row>
    <row r="21" ht="29" customHeight="1" spans="1:21">
      <c r="A21" s="9">
        <v>1</v>
      </c>
      <c r="B21" s="15" t="s">
        <v>59</v>
      </c>
      <c r="C21" s="15" t="s">
        <v>59</v>
      </c>
      <c r="D21" s="15" t="s">
        <v>60</v>
      </c>
      <c r="E21" s="15" t="s">
        <v>61</v>
      </c>
      <c r="F21" s="15" t="s">
        <v>62</v>
      </c>
      <c r="G21" s="15" t="s">
        <v>63</v>
      </c>
      <c r="H21" s="15" t="s">
        <v>64</v>
      </c>
      <c r="I21" s="25" t="s">
        <v>59</v>
      </c>
      <c r="J21" s="15" t="s">
        <v>59</v>
      </c>
      <c r="K21" s="15" t="s">
        <v>59</v>
      </c>
      <c r="L21" s="25" t="s">
        <v>59</v>
      </c>
      <c r="M21" s="15" t="s">
        <v>59</v>
      </c>
      <c r="N21" s="15" t="s">
        <v>59</v>
      </c>
      <c r="O21" s="25" t="s">
        <v>59</v>
      </c>
      <c r="P21" s="15" t="s">
        <v>59</v>
      </c>
      <c r="Q21" s="15" t="s">
        <v>59</v>
      </c>
      <c r="R21" s="15" t="s">
        <v>59</v>
      </c>
      <c r="S21" s="25" t="s">
        <v>59</v>
      </c>
      <c r="T21" s="33" t="s">
        <v>59</v>
      </c>
      <c r="U21" s="33" t="s">
        <v>65</v>
      </c>
    </row>
    <row r="22" ht="15" customHeight="1" spans="1:21">
      <c r="A22" s="13" t="s">
        <v>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34" t="s">
        <v>1</v>
      </c>
    </row>
    <row r="23" ht="17" customHeight="1" spans="1:21">
      <c r="A23" s="5" t="s">
        <v>66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15" t="s">
        <v>1</v>
      </c>
    </row>
    <row r="24" ht="30" customHeight="1" spans="1:21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31" t="s">
        <v>1</v>
      </c>
    </row>
    <row r="25" ht="32" customHeight="1" spans="1:21">
      <c r="A25" s="7" t="s">
        <v>39</v>
      </c>
      <c r="B25" s="14" t="s">
        <v>67</v>
      </c>
      <c r="C25" s="14" t="s">
        <v>68</v>
      </c>
      <c r="D25" s="14" t="s">
        <v>69</v>
      </c>
      <c r="E25" s="14" t="s">
        <v>70</v>
      </c>
      <c r="F25" s="14"/>
      <c r="G25" s="14"/>
      <c r="H25" s="14" t="s">
        <v>71</v>
      </c>
      <c r="I25" s="14" t="s">
        <v>72</v>
      </c>
      <c r="J25" s="14" t="s">
        <v>73</v>
      </c>
      <c r="K25" s="14" t="s">
        <v>74</v>
      </c>
      <c r="L25" s="14" t="s">
        <v>75</v>
      </c>
      <c r="M25" s="14" t="s">
        <v>76</v>
      </c>
      <c r="N25" s="14" t="s">
        <v>50</v>
      </c>
      <c r="O25" s="26" t="s">
        <v>77</v>
      </c>
      <c r="P25" s="26"/>
      <c r="Q25" s="26"/>
      <c r="R25" s="26"/>
      <c r="S25" s="26"/>
      <c r="T25" s="26"/>
      <c r="U25" s="9" t="s">
        <v>1</v>
      </c>
    </row>
    <row r="26" ht="155" customHeight="1" spans="1:21">
      <c r="A26" s="7"/>
      <c r="B26" s="14"/>
      <c r="C26" s="14"/>
      <c r="D26" s="14"/>
      <c r="E26" s="15" t="s">
        <v>78</v>
      </c>
      <c r="F26" s="15" t="s">
        <v>79</v>
      </c>
      <c r="G26" s="15"/>
      <c r="H26" s="14"/>
      <c r="I26" s="14"/>
      <c r="J26" s="14"/>
      <c r="K26" s="14"/>
      <c r="L26" s="14"/>
      <c r="M26" s="14"/>
      <c r="N26" s="14"/>
      <c r="O26" s="15" t="s">
        <v>80</v>
      </c>
      <c r="P26" s="15" t="s">
        <v>81</v>
      </c>
      <c r="Q26" s="15" t="s">
        <v>82</v>
      </c>
      <c r="R26" s="15" t="s">
        <v>83</v>
      </c>
      <c r="S26" s="15" t="s">
        <v>84</v>
      </c>
      <c r="T26" s="33" t="s">
        <v>85</v>
      </c>
      <c r="U26" s="9" t="s">
        <v>1</v>
      </c>
    </row>
    <row r="27" ht="85" customHeight="1" spans="1:21">
      <c r="A27" s="9">
        <v>1</v>
      </c>
      <c r="B27" s="15" t="s">
        <v>86</v>
      </c>
      <c r="C27" s="15" t="s">
        <v>87</v>
      </c>
      <c r="D27" s="15" t="s">
        <v>88</v>
      </c>
      <c r="E27" s="15" t="s">
        <v>89</v>
      </c>
      <c r="F27" s="15" t="s">
        <v>90</v>
      </c>
      <c r="G27" s="15"/>
      <c r="H27" s="15" t="s">
        <v>91</v>
      </c>
      <c r="I27" s="15" t="s">
        <v>92</v>
      </c>
      <c r="J27" s="15" t="s">
        <v>93</v>
      </c>
      <c r="K27" s="15" t="s">
        <v>94</v>
      </c>
      <c r="L27" s="15" t="s">
        <v>95</v>
      </c>
      <c r="M27" s="25">
        <v>0.07</v>
      </c>
      <c r="N27" s="15" t="s">
        <v>96</v>
      </c>
      <c r="O27" s="15" t="s">
        <v>59</v>
      </c>
      <c r="P27" s="25" t="s">
        <v>59</v>
      </c>
      <c r="Q27" s="15" t="s">
        <v>59</v>
      </c>
      <c r="R27" s="25" t="s">
        <v>59</v>
      </c>
      <c r="S27" s="15" t="s">
        <v>61</v>
      </c>
      <c r="T27" s="35">
        <v>2</v>
      </c>
      <c r="U27" s="9" t="s">
        <v>97</v>
      </c>
    </row>
    <row r="28" ht="85" customHeight="1" spans="1:21">
      <c r="A28" s="9">
        <v>2</v>
      </c>
      <c r="B28" s="15" t="s">
        <v>86</v>
      </c>
      <c r="C28" s="15" t="s">
        <v>87</v>
      </c>
      <c r="D28" s="15" t="s">
        <v>98</v>
      </c>
      <c r="E28" s="15" t="s">
        <v>99</v>
      </c>
      <c r="F28" s="15" t="s">
        <v>100</v>
      </c>
      <c r="G28" s="15"/>
      <c r="H28" s="15" t="s">
        <v>101</v>
      </c>
      <c r="I28" s="15" t="s">
        <v>102</v>
      </c>
      <c r="J28" s="15" t="s">
        <v>103</v>
      </c>
      <c r="K28" s="15" t="s">
        <v>104</v>
      </c>
      <c r="L28" s="15" t="s">
        <v>105</v>
      </c>
      <c r="M28" s="25">
        <v>0.005</v>
      </c>
      <c r="N28" s="15" t="s">
        <v>96</v>
      </c>
      <c r="O28" s="15" t="s">
        <v>59</v>
      </c>
      <c r="P28" s="25" t="s">
        <v>59</v>
      </c>
      <c r="Q28" s="15" t="s">
        <v>59</v>
      </c>
      <c r="R28" s="25" t="s">
        <v>59</v>
      </c>
      <c r="S28" s="15" t="s">
        <v>61</v>
      </c>
      <c r="T28" s="35">
        <v>2</v>
      </c>
      <c r="U28" s="9" t="s">
        <v>106</v>
      </c>
    </row>
    <row r="29" ht="85" customHeight="1" spans="1:21">
      <c r="A29" s="9">
        <v>3</v>
      </c>
      <c r="B29" s="15" t="s">
        <v>86</v>
      </c>
      <c r="C29" s="15" t="s">
        <v>87</v>
      </c>
      <c r="D29" s="15" t="s">
        <v>88</v>
      </c>
      <c r="E29" s="15" t="s">
        <v>107</v>
      </c>
      <c r="F29" s="15" t="s">
        <v>90</v>
      </c>
      <c r="G29" s="15"/>
      <c r="H29" s="15" t="s">
        <v>91</v>
      </c>
      <c r="I29" s="15" t="s">
        <v>92</v>
      </c>
      <c r="J29" s="15" t="s">
        <v>108</v>
      </c>
      <c r="K29" s="15" t="s">
        <v>94</v>
      </c>
      <c r="L29" s="15" t="s">
        <v>95</v>
      </c>
      <c r="M29" s="25">
        <v>0.16</v>
      </c>
      <c r="N29" s="15" t="s">
        <v>96</v>
      </c>
      <c r="O29" s="15" t="s">
        <v>59</v>
      </c>
      <c r="P29" s="25" t="s">
        <v>59</v>
      </c>
      <c r="Q29" s="15" t="s">
        <v>59</v>
      </c>
      <c r="R29" s="25" t="s">
        <v>59</v>
      </c>
      <c r="S29" s="15" t="s">
        <v>61</v>
      </c>
      <c r="T29" s="35">
        <v>2</v>
      </c>
      <c r="U29" s="9" t="s">
        <v>109</v>
      </c>
    </row>
    <row r="30" ht="281" customHeight="1" spans="1:21">
      <c r="A30" s="9">
        <v>4</v>
      </c>
      <c r="B30" s="15" t="s">
        <v>86</v>
      </c>
      <c r="C30" s="15" t="s">
        <v>87</v>
      </c>
      <c r="D30" s="15" t="s">
        <v>88</v>
      </c>
      <c r="E30" s="15" t="s">
        <v>110</v>
      </c>
      <c r="F30" s="15" t="s">
        <v>111</v>
      </c>
      <c r="G30" s="15"/>
      <c r="H30" s="15" t="s">
        <v>91</v>
      </c>
      <c r="I30" s="15" t="s">
        <v>112</v>
      </c>
      <c r="J30" s="15" t="s">
        <v>113</v>
      </c>
      <c r="K30" s="15" t="s">
        <v>94</v>
      </c>
      <c r="L30" s="15" t="s">
        <v>114</v>
      </c>
      <c r="M30" s="25">
        <v>0.07</v>
      </c>
      <c r="N30" s="15" t="s">
        <v>96</v>
      </c>
      <c r="O30" s="15" t="s">
        <v>59</v>
      </c>
      <c r="P30" s="25" t="s">
        <v>59</v>
      </c>
      <c r="Q30" s="15" t="s">
        <v>59</v>
      </c>
      <c r="R30" s="25" t="s">
        <v>59</v>
      </c>
      <c r="S30" s="15" t="s">
        <v>61</v>
      </c>
      <c r="T30" s="35">
        <v>2</v>
      </c>
      <c r="U30" s="9" t="s">
        <v>115</v>
      </c>
    </row>
    <row r="31" ht="85" customHeight="1" spans="1:21">
      <c r="A31" s="9">
        <v>5</v>
      </c>
      <c r="B31" s="15" t="s">
        <v>86</v>
      </c>
      <c r="C31" s="15" t="s">
        <v>87</v>
      </c>
      <c r="D31" s="15" t="s">
        <v>98</v>
      </c>
      <c r="E31" s="15" t="s">
        <v>116</v>
      </c>
      <c r="F31" s="15" t="s">
        <v>90</v>
      </c>
      <c r="G31" s="15"/>
      <c r="H31" s="15" t="s">
        <v>91</v>
      </c>
      <c r="I31" s="15" t="s">
        <v>92</v>
      </c>
      <c r="J31" s="15" t="s">
        <v>117</v>
      </c>
      <c r="K31" s="15" t="s">
        <v>94</v>
      </c>
      <c r="L31" s="15" t="s">
        <v>95</v>
      </c>
      <c r="M31" s="25">
        <v>0.015</v>
      </c>
      <c r="N31" s="15" t="s">
        <v>96</v>
      </c>
      <c r="O31" s="15" t="s">
        <v>59</v>
      </c>
      <c r="P31" s="25" t="s">
        <v>59</v>
      </c>
      <c r="Q31" s="15" t="s">
        <v>59</v>
      </c>
      <c r="R31" s="25" t="s">
        <v>59</v>
      </c>
      <c r="S31" s="15" t="s">
        <v>61</v>
      </c>
      <c r="T31" s="35">
        <v>2</v>
      </c>
      <c r="U31" s="9" t="s">
        <v>118</v>
      </c>
    </row>
    <row r="32" ht="85" customHeight="1" spans="1:21">
      <c r="A32" s="9">
        <v>6</v>
      </c>
      <c r="B32" s="15" t="s">
        <v>86</v>
      </c>
      <c r="C32" s="15" t="s">
        <v>87</v>
      </c>
      <c r="D32" s="15" t="s">
        <v>119</v>
      </c>
      <c r="E32" s="15" t="s">
        <v>120</v>
      </c>
      <c r="F32" s="15" t="s">
        <v>121</v>
      </c>
      <c r="G32" s="15"/>
      <c r="H32" s="15" t="s">
        <v>122</v>
      </c>
      <c r="I32" s="15" t="s">
        <v>123</v>
      </c>
      <c r="J32" s="15" t="s">
        <v>124</v>
      </c>
      <c r="K32" s="15" t="s">
        <v>94</v>
      </c>
      <c r="L32" s="15" t="s">
        <v>105</v>
      </c>
      <c r="M32" s="25">
        <v>0.095</v>
      </c>
      <c r="N32" s="15" t="s">
        <v>96</v>
      </c>
      <c r="O32" s="15" t="s">
        <v>59</v>
      </c>
      <c r="P32" s="25" t="s">
        <v>59</v>
      </c>
      <c r="Q32" s="15" t="s">
        <v>59</v>
      </c>
      <c r="R32" s="25" t="s">
        <v>59</v>
      </c>
      <c r="S32" s="15" t="s">
        <v>61</v>
      </c>
      <c r="T32" s="35">
        <v>2</v>
      </c>
      <c r="U32" s="9" t="s">
        <v>125</v>
      </c>
    </row>
    <row r="33" ht="85" customHeight="1" spans="1:21">
      <c r="A33" s="9">
        <v>7</v>
      </c>
      <c r="B33" s="15" t="s">
        <v>86</v>
      </c>
      <c r="C33" s="15" t="s">
        <v>87</v>
      </c>
      <c r="D33" s="15" t="s">
        <v>119</v>
      </c>
      <c r="E33" s="15" t="s">
        <v>126</v>
      </c>
      <c r="F33" s="15" t="s">
        <v>90</v>
      </c>
      <c r="G33" s="15"/>
      <c r="H33" s="15" t="s">
        <v>91</v>
      </c>
      <c r="I33" s="15" t="s">
        <v>92</v>
      </c>
      <c r="J33" s="15" t="s">
        <v>127</v>
      </c>
      <c r="K33" s="15" t="s">
        <v>94</v>
      </c>
      <c r="L33" s="15" t="s">
        <v>95</v>
      </c>
      <c r="M33" s="25">
        <v>0.1</v>
      </c>
      <c r="N33" s="15" t="s">
        <v>96</v>
      </c>
      <c r="O33" s="15" t="s">
        <v>59</v>
      </c>
      <c r="P33" s="25" t="s">
        <v>59</v>
      </c>
      <c r="Q33" s="15" t="s">
        <v>59</v>
      </c>
      <c r="R33" s="25" t="s">
        <v>59</v>
      </c>
      <c r="S33" s="15" t="s">
        <v>61</v>
      </c>
      <c r="T33" s="35">
        <v>2</v>
      </c>
      <c r="U33" s="9" t="s">
        <v>128</v>
      </c>
    </row>
    <row r="34" ht="15" customHeight="1" spans="1:21">
      <c r="A34" s="13" t="s">
        <v>1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30" t="s">
        <v>1</v>
      </c>
    </row>
    <row r="35" ht="17" customHeight="1" spans="1:21">
      <c r="A35" s="5" t="s">
        <v>129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15" t="s">
        <v>1</v>
      </c>
    </row>
    <row r="36" ht="30" customHeight="1" spans="1:21">
      <c r="A36" s="6" t="s">
        <v>130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31" t="s">
        <v>1</v>
      </c>
    </row>
    <row r="37" ht="30" customHeight="1" spans="1:21">
      <c r="A37" s="7" t="s">
        <v>131</v>
      </c>
      <c r="B37" s="14" t="s">
        <v>84</v>
      </c>
      <c r="C37" s="14"/>
      <c r="D37" s="14" t="s">
        <v>132</v>
      </c>
      <c r="E37" s="14" t="s">
        <v>133</v>
      </c>
      <c r="F37" s="14"/>
      <c r="G37" s="14"/>
      <c r="H37" s="14"/>
      <c r="I37" s="14" t="s">
        <v>134</v>
      </c>
      <c r="J37" s="14"/>
      <c r="K37" s="14" t="s">
        <v>135</v>
      </c>
      <c r="L37" s="14"/>
      <c r="M37" s="14" t="s">
        <v>136</v>
      </c>
      <c r="N37" s="14"/>
      <c r="O37" s="14" t="s">
        <v>137</v>
      </c>
      <c r="P37" s="14" t="s">
        <v>138</v>
      </c>
      <c r="Q37" s="14" t="s">
        <v>139</v>
      </c>
      <c r="R37" s="14" t="s">
        <v>140</v>
      </c>
      <c r="S37" s="14"/>
      <c r="T37" s="26" t="s">
        <v>141</v>
      </c>
      <c r="U37" s="9" t="s">
        <v>1</v>
      </c>
    </row>
    <row r="38" ht="62" customHeight="1" spans="1:21">
      <c r="A38" s="7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26"/>
      <c r="U38" s="9" t="s">
        <v>1</v>
      </c>
    </row>
    <row r="39" ht="43" customHeight="1" spans="1:21">
      <c r="A39" s="9">
        <v>1</v>
      </c>
      <c r="B39" s="15" t="s">
        <v>61</v>
      </c>
      <c r="C39" s="15"/>
      <c r="D39" s="15" t="s">
        <v>142</v>
      </c>
      <c r="E39" s="15" t="s">
        <v>99</v>
      </c>
      <c r="F39" s="15"/>
      <c r="G39" s="15"/>
      <c r="H39" s="15"/>
      <c r="I39" s="15" t="s">
        <v>101</v>
      </c>
      <c r="J39" s="15"/>
      <c r="K39" s="15" t="s">
        <v>102</v>
      </c>
      <c r="L39" s="15"/>
      <c r="M39" s="15" t="s">
        <v>103</v>
      </c>
      <c r="N39" s="15"/>
      <c r="O39" s="15" t="s">
        <v>104</v>
      </c>
      <c r="P39" s="15" t="s">
        <v>105</v>
      </c>
      <c r="Q39" s="15" t="s">
        <v>143</v>
      </c>
      <c r="R39" s="15">
        <v>0</v>
      </c>
      <c r="S39" s="15"/>
      <c r="T39" s="33" t="s">
        <v>96</v>
      </c>
      <c r="U39" s="9" t="s">
        <v>144</v>
      </c>
    </row>
    <row r="40" ht="29" customHeight="1" spans="1:21">
      <c r="A40" s="9">
        <v>2</v>
      </c>
      <c r="B40" s="15" t="s">
        <v>61</v>
      </c>
      <c r="C40" s="15"/>
      <c r="D40" s="15" t="s">
        <v>142</v>
      </c>
      <c r="E40" s="15" t="s">
        <v>120</v>
      </c>
      <c r="F40" s="15"/>
      <c r="G40" s="15"/>
      <c r="H40" s="15"/>
      <c r="I40" s="15" t="s">
        <v>122</v>
      </c>
      <c r="J40" s="15"/>
      <c r="K40" s="15" t="s">
        <v>123</v>
      </c>
      <c r="L40" s="15"/>
      <c r="M40" s="15" t="s">
        <v>124</v>
      </c>
      <c r="N40" s="15"/>
      <c r="O40" s="15" t="s">
        <v>94</v>
      </c>
      <c r="P40" s="15" t="s">
        <v>105</v>
      </c>
      <c r="Q40" s="15" t="s">
        <v>143</v>
      </c>
      <c r="R40" s="15">
        <v>0</v>
      </c>
      <c r="S40" s="15"/>
      <c r="T40" s="33" t="s">
        <v>96</v>
      </c>
      <c r="U40" s="9" t="s">
        <v>145</v>
      </c>
    </row>
    <row r="41" ht="29" customHeight="1" spans="1:21">
      <c r="A41" s="9">
        <v>3</v>
      </c>
      <c r="B41" s="15" t="s">
        <v>61</v>
      </c>
      <c r="C41" s="15"/>
      <c r="D41" s="15" t="s">
        <v>142</v>
      </c>
      <c r="E41" s="15" t="s">
        <v>110</v>
      </c>
      <c r="F41" s="15"/>
      <c r="G41" s="15"/>
      <c r="H41" s="15"/>
      <c r="I41" s="15" t="s">
        <v>91</v>
      </c>
      <c r="J41" s="15"/>
      <c r="K41" s="15" t="s">
        <v>112</v>
      </c>
      <c r="L41" s="15"/>
      <c r="M41" s="15" t="s">
        <v>113</v>
      </c>
      <c r="N41" s="15"/>
      <c r="O41" s="15" t="s">
        <v>94</v>
      </c>
      <c r="P41" s="15" t="s">
        <v>114</v>
      </c>
      <c r="Q41" s="15" t="s">
        <v>146</v>
      </c>
      <c r="R41" s="15">
        <v>0</v>
      </c>
      <c r="S41" s="15"/>
      <c r="T41" s="33" t="s">
        <v>96</v>
      </c>
      <c r="U41" s="9" t="s">
        <v>147</v>
      </c>
    </row>
    <row r="42" ht="16" customHeight="1" spans="1:21">
      <c r="A42" s="9">
        <v>4</v>
      </c>
      <c r="B42" s="15" t="s">
        <v>61</v>
      </c>
      <c r="C42" s="15"/>
      <c r="D42" s="15" t="s">
        <v>142</v>
      </c>
      <c r="E42" s="15" t="s">
        <v>89</v>
      </c>
      <c r="F42" s="15"/>
      <c r="G42" s="15"/>
      <c r="H42" s="15"/>
      <c r="I42" s="15" t="s">
        <v>91</v>
      </c>
      <c r="J42" s="15"/>
      <c r="K42" s="15" t="s">
        <v>92</v>
      </c>
      <c r="L42" s="15"/>
      <c r="M42" s="15" t="s">
        <v>93</v>
      </c>
      <c r="N42" s="15"/>
      <c r="O42" s="15" t="s">
        <v>94</v>
      </c>
      <c r="P42" s="15" t="s">
        <v>95</v>
      </c>
      <c r="Q42" s="15" t="s">
        <v>143</v>
      </c>
      <c r="R42" s="15">
        <v>0</v>
      </c>
      <c r="S42" s="15"/>
      <c r="T42" s="33" t="s">
        <v>96</v>
      </c>
      <c r="U42" s="9" t="s">
        <v>148</v>
      </c>
    </row>
    <row r="43" ht="16" customHeight="1" spans="1:21">
      <c r="A43" s="9">
        <v>5</v>
      </c>
      <c r="B43" s="15" t="s">
        <v>61</v>
      </c>
      <c r="C43" s="15"/>
      <c r="D43" s="15" t="s">
        <v>142</v>
      </c>
      <c r="E43" s="15" t="s">
        <v>107</v>
      </c>
      <c r="F43" s="15"/>
      <c r="G43" s="15"/>
      <c r="H43" s="15"/>
      <c r="I43" s="15" t="s">
        <v>91</v>
      </c>
      <c r="J43" s="15"/>
      <c r="K43" s="15" t="s">
        <v>92</v>
      </c>
      <c r="L43" s="15"/>
      <c r="M43" s="15" t="s">
        <v>108</v>
      </c>
      <c r="N43" s="15"/>
      <c r="O43" s="15" t="s">
        <v>94</v>
      </c>
      <c r="P43" s="15" t="s">
        <v>95</v>
      </c>
      <c r="Q43" s="15" t="s">
        <v>143</v>
      </c>
      <c r="R43" s="15">
        <v>0</v>
      </c>
      <c r="S43" s="15"/>
      <c r="T43" s="33" t="s">
        <v>96</v>
      </c>
      <c r="U43" s="9" t="s">
        <v>149</v>
      </c>
    </row>
    <row r="44" ht="16" customHeight="1" spans="1:21">
      <c r="A44" s="9">
        <v>6</v>
      </c>
      <c r="B44" s="15" t="s">
        <v>61</v>
      </c>
      <c r="C44" s="15"/>
      <c r="D44" s="15" t="s">
        <v>142</v>
      </c>
      <c r="E44" s="15" t="s">
        <v>116</v>
      </c>
      <c r="F44" s="15"/>
      <c r="G44" s="15"/>
      <c r="H44" s="15"/>
      <c r="I44" s="15" t="s">
        <v>91</v>
      </c>
      <c r="J44" s="15"/>
      <c r="K44" s="15" t="s">
        <v>92</v>
      </c>
      <c r="L44" s="15"/>
      <c r="M44" s="15" t="s">
        <v>117</v>
      </c>
      <c r="N44" s="15"/>
      <c r="O44" s="15" t="s">
        <v>94</v>
      </c>
      <c r="P44" s="15" t="s">
        <v>95</v>
      </c>
      <c r="Q44" s="15" t="s">
        <v>150</v>
      </c>
      <c r="R44" s="15">
        <v>0</v>
      </c>
      <c r="S44" s="15"/>
      <c r="T44" s="33" t="s">
        <v>96</v>
      </c>
      <c r="U44" s="9" t="s">
        <v>151</v>
      </c>
    </row>
    <row r="45" ht="16" customHeight="1" spans="1:21">
      <c r="A45" s="9">
        <v>7</v>
      </c>
      <c r="B45" s="15" t="s">
        <v>61</v>
      </c>
      <c r="C45" s="15"/>
      <c r="D45" s="15" t="s">
        <v>142</v>
      </c>
      <c r="E45" s="15" t="s">
        <v>126</v>
      </c>
      <c r="F45" s="15"/>
      <c r="G45" s="15"/>
      <c r="H45" s="15"/>
      <c r="I45" s="15" t="s">
        <v>91</v>
      </c>
      <c r="J45" s="15"/>
      <c r="K45" s="15" t="s">
        <v>92</v>
      </c>
      <c r="L45" s="15"/>
      <c r="M45" s="15" t="s">
        <v>127</v>
      </c>
      <c r="N45" s="15"/>
      <c r="O45" s="15" t="s">
        <v>94</v>
      </c>
      <c r="P45" s="15" t="s">
        <v>95</v>
      </c>
      <c r="Q45" s="15" t="s">
        <v>143</v>
      </c>
      <c r="R45" s="15">
        <v>0</v>
      </c>
      <c r="S45" s="15"/>
      <c r="T45" s="33" t="s">
        <v>96</v>
      </c>
      <c r="U45" s="9" t="s">
        <v>152</v>
      </c>
    </row>
    <row r="46" ht="30" customHeight="1" spans="1:21">
      <c r="A46" s="16" t="s">
        <v>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36" t="s">
        <v>1</v>
      </c>
    </row>
    <row r="47" ht="30" customHeight="1" spans="1:21">
      <c r="A47" s="17" t="s">
        <v>153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37" t="s">
        <v>1</v>
      </c>
    </row>
    <row r="48" ht="30" customHeight="1" spans="1:21">
      <c r="A48" s="18" t="s">
        <v>38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38" t="s">
        <v>1</v>
      </c>
    </row>
    <row r="49" ht="30" customHeight="1" spans="1:21">
      <c r="A49" s="7" t="s">
        <v>131</v>
      </c>
      <c r="B49" s="14" t="s">
        <v>154</v>
      </c>
      <c r="C49" s="14" t="s">
        <v>155</v>
      </c>
      <c r="D49" s="14"/>
      <c r="E49" s="14" t="s">
        <v>133</v>
      </c>
      <c r="F49" s="14"/>
      <c r="G49" s="14"/>
      <c r="H49" s="14"/>
      <c r="I49" s="14" t="s">
        <v>134</v>
      </c>
      <c r="J49" s="14"/>
      <c r="K49" s="14" t="s">
        <v>135</v>
      </c>
      <c r="L49" s="14"/>
      <c r="M49" s="14" t="s">
        <v>136</v>
      </c>
      <c r="N49" s="14"/>
      <c r="O49" s="14" t="s">
        <v>137</v>
      </c>
      <c r="P49" s="14" t="s">
        <v>138</v>
      </c>
      <c r="Q49" s="15" t="s">
        <v>156</v>
      </c>
      <c r="R49" s="15" t="s">
        <v>157</v>
      </c>
      <c r="S49" s="15"/>
      <c r="T49" s="33" t="s">
        <v>141</v>
      </c>
      <c r="U49" s="9" t="s">
        <v>1</v>
      </c>
    </row>
    <row r="50" ht="30" customHeight="1" spans="1:21">
      <c r="A50" s="7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5"/>
      <c r="R50" s="15"/>
      <c r="S50" s="15"/>
      <c r="T50" s="33"/>
      <c r="U50" s="9" t="s">
        <v>1</v>
      </c>
    </row>
    <row r="51" ht="30" customHeight="1" spans="1:21">
      <c r="A51" s="9" t="s">
        <v>1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33"/>
      <c r="U51" s="9"/>
    </row>
    <row r="52" ht="30" customHeight="1" spans="1:21">
      <c r="A52" s="16" t="s">
        <v>1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36" t="s">
        <v>1</v>
      </c>
    </row>
    <row r="53" ht="30" customHeight="1" spans="1:21">
      <c r="A53" s="17" t="s">
        <v>158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37" t="s">
        <v>1</v>
      </c>
    </row>
    <row r="54" ht="30" customHeight="1" spans="1:21">
      <c r="A54" s="18" t="s">
        <v>130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38" t="s">
        <v>1</v>
      </c>
    </row>
    <row r="55" ht="30" customHeight="1" spans="1:21">
      <c r="A55" s="19" t="s">
        <v>159</v>
      </c>
      <c r="B55" s="14" t="s">
        <v>131</v>
      </c>
      <c r="C55" s="14" t="s">
        <v>133</v>
      </c>
      <c r="D55" s="14"/>
      <c r="E55" s="14"/>
      <c r="F55" s="14"/>
      <c r="G55" s="14"/>
      <c r="H55" s="14"/>
      <c r="I55" s="14"/>
      <c r="J55" s="14"/>
      <c r="K55" s="14" t="s">
        <v>160</v>
      </c>
      <c r="L55" s="14"/>
      <c r="M55" s="14"/>
      <c r="N55" s="14"/>
      <c r="O55" s="14" t="s">
        <v>161</v>
      </c>
      <c r="P55" s="14"/>
      <c r="Q55" s="14"/>
      <c r="R55" s="26" t="s">
        <v>141</v>
      </c>
      <c r="S55" s="26"/>
      <c r="T55" s="26"/>
      <c r="U55" s="39" t="s">
        <v>1</v>
      </c>
    </row>
    <row r="56" ht="30" customHeight="1" spans="1:21">
      <c r="A56" s="19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26"/>
      <c r="S56" s="26"/>
      <c r="T56" s="26"/>
      <c r="U56" s="39" t="s">
        <v>1</v>
      </c>
    </row>
    <row r="57" ht="30" customHeight="1" spans="1:21">
      <c r="A57" s="19"/>
      <c r="B57" s="15">
        <v>1</v>
      </c>
      <c r="C57" s="15" t="s">
        <v>99</v>
      </c>
      <c r="D57" s="15"/>
      <c r="E57" s="15"/>
      <c r="F57" s="15"/>
      <c r="G57" s="15"/>
      <c r="H57" s="15"/>
      <c r="I57" s="15"/>
      <c r="J57" s="15"/>
      <c r="K57" s="27">
        <f>VALUE(0.005)</f>
        <v>0.005</v>
      </c>
      <c r="L57" s="27"/>
      <c r="M57" s="27"/>
      <c r="N57" s="27"/>
      <c r="O57" s="27">
        <f t="shared" ref="O57:O63" si="0">VALUE(0)</f>
        <v>0</v>
      </c>
      <c r="P57" s="27"/>
      <c r="Q57" s="27"/>
      <c r="R57" s="33" t="s">
        <v>96</v>
      </c>
      <c r="S57" s="33"/>
      <c r="T57" s="33"/>
      <c r="U57" s="39" t="s">
        <v>162</v>
      </c>
    </row>
    <row r="58" ht="30" customHeight="1" spans="1:21">
      <c r="A58" s="19"/>
      <c r="B58" s="15">
        <v>2</v>
      </c>
      <c r="C58" s="15" t="s">
        <v>120</v>
      </c>
      <c r="D58" s="15"/>
      <c r="E58" s="15"/>
      <c r="F58" s="15"/>
      <c r="G58" s="15"/>
      <c r="H58" s="15"/>
      <c r="I58" s="15"/>
      <c r="J58" s="15"/>
      <c r="K58" s="27">
        <f>VALUE(0.095)</f>
        <v>0.095</v>
      </c>
      <c r="L58" s="27"/>
      <c r="M58" s="27"/>
      <c r="N58" s="27"/>
      <c r="O58" s="27">
        <f t="shared" si="0"/>
        <v>0</v>
      </c>
      <c r="P58" s="27"/>
      <c r="Q58" s="27"/>
      <c r="R58" s="33" t="s">
        <v>96</v>
      </c>
      <c r="S58" s="33"/>
      <c r="T58" s="33"/>
      <c r="U58" s="39" t="s">
        <v>163</v>
      </c>
    </row>
    <row r="59" ht="30" customHeight="1" spans="1:21">
      <c r="A59" s="19"/>
      <c r="B59" s="15">
        <v>3</v>
      </c>
      <c r="C59" s="15" t="s">
        <v>110</v>
      </c>
      <c r="D59" s="15"/>
      <c r="E59" s="15"/>
      <c r="F59" s="15"/>
      <c r="G59" s="15"/>
      <c r="H59" s="15"/>
      <c r="I59" s="15"/>
      <c r="J59" s="15"/>
      <c r="K59" s="27">
        <f>VALUE(0.07)</f>
        <v>0.07</v>
      </c>
      <c r="L59" s="27"/>
      <c r="M59" s="27"/>
      <c r="N59" s="27"/>
      <c r="O59" s="27">
        <f t="shared" si="0"/>
        <v>0</v>
      </c>
      <c r="P59" s="27"/>
      <c r="Q59" s="27"/>
      <c r="R59" s="33" t="s">
        <v>96</v>
      </c>
      <c r="S59" s="33"/>
      <c r="T59" s="33"/>
      <c r="U59" s="39" t="s">
        <v>164</v>
      </c>
    </row>
    <row r="60" ht="30" customHeight="1" spans="1:21">
      <c r="A60" s="19"/>
      <c r="B60" s="15">
        <v>4</v>
      </c>
      <c r="C60" s="15" t="s">
        <v>116</v>
      </c>
      <c r="D60" s="15"/>
      <c r="E60" s="15"/>
      <c r="F60" s="15"/>
      <c r="G60" s="15"/>
      <c r="H60" s="15"/>
      <c r="I60" s="15"/>
      <c r="J60" s="15"/>
      <c r="K60" s="27">
        <f>VALUE(0.015)</f>
        <v>0.015</v>
      </c>
      <c r="L60" s="27"/>
      <c r="M60" s="27"/>
      <c r="N60" s="27"/>
      <c r="O60" s="27">
        <f t="shared" si="0"/>
        <v>0</v>
      </c>
      <c r="P60" s="27"/>
      <c r="Q60" s="27"/>
      <c r="R60" s="33" t="s">
        <v>96</v>
      </c>
      <c r="S60" s="33"/>
      <c r="T60" s="33"/>
      <c r="U60" s="39" t="s">
        <v>165</v>
      </c>
    </row>
    <row r="61" ht="30" customHeight="1" spans="1:21">
      <c r="A61" s="19"/>
      <c r="B61" s="15">
        <v>5</v>
      </c>
      <c r="C61" s="15" t="s">
        <v>89</v>
      </c>
      <c r="D61" s="15"/>
      <c r="E61" s="15"/>
      <c r="F61" s="15"/>
      <c r="G61" s="15"/>
      <c r="H61" s="15"/>
      <c r="I61" s="15"/>
      <c r="J61" s="15"/>
      <c r="K61" s="27">
        <f>VALUE(0.07)</f>
        <v>0.07</v>
      </c>
      <c r="L61" s="27"/>
      <c r="M61" s="27"/>
      <c r="N61" s="27"/>
      <c r="O61" s="27">
        <f t="shared" si="0"/>
        <v>0</v>
      </c>
      <c r="P61" s="27"/>
      <c r="Q61" s="27"/>
      <c r="R61" s="33" t="s">
        <v>96</v>
      </c>
      <c r="S61" s="33"/>
      <c r="T61" s="33"/>
      <c r="U61" s="39" t="s">
        <v>166</v>
      </c>
    </row>
    <row r="62" ht="30" customHeight="1" spans="1:21">
      <c r="A62" s="19"/>
      <c r="B62" s="15">
        <v>6</v>
      </c>
      <c r="C62" s="15" t="s">
        <v>107</v>
      </c>
      <c r="D62" s="15"/>
      <c r="E62" s="15"/>
      <c r="F62" s="15"/>
      <c r="G62" s="15"/>
      <c r="H62" s="15"/>
      <c r="I62" s="15"/>
      <c r="J62" s="15"/>
      <c r="K62" s="27">
        <f>VALUE(0.16)</f>
        <v>0.16</v>
      </c>
      <c r="L62" s="27"/>
      <c r="M62" s="27"/>
      <c r="N62" s="27"/>
      <c r="O62" s="27">
        <f t="shared" si="0"/>
        <v>0</v>
      </c>
      <c r="P62" s="27"/>
      <c r="Q62" s="27"/>
      <c r="R62" s="33" t="s">
        <v>96</v>
      </c>
      <c r="S62" s="33"/>
      <c r="T62" s="33"/>
      <c r="U62" s="39" t="s">
        <v>167</v>
      </c>
    </row>
    <row r="63" ht="30" customHeight="1" spans="1:21">
      <c r="A63" s="19"/>
      <c r="B63" s="15">
        <v>7</v>
      </c>
      <c r="C63" s="15" t="s">
        <v>126</v>
      </c>
      <c r="D63" s="15"/>
      <c r="E63" s="15"/>
      <c r="F63" s="15"/>
      <c r="G63" s="15"/>
      <c r="H63" s="15"/>
      <c r="I63" s="15"/>
      <c r="J63" s="15"/>
      <c r="K63" s="27">
        <f>VALUE(0.1)</f>
        <v>0.1</v>
      </c>
      <c r="L63" s="27"/>
      <c r="M63" s="27"/>
      <c r="N63" s="27"/>
      <c r="O63" s="27">
        <f t="shared" si="0"/>
        <v>0</v>
      </c>
      <c r="P63" s="27"/>
      <c r="Q63" s="27"/>
      <c r="R63" s="33" t="s">
        <v>96</v>
      </c>
      <c r="S63" s="33"/>
      <c r="T63" s="33"/>
      <c r="U63" s="39" t="s">
        <v>168</v>
      </c>
    </row>
    <row r="64" ht="30" customHeight="1" spans="1:21">
      <c r="A64" s="19"/>
      <c r="B64" s="20" t="s">
        <v>169</v>
      </c>
      <c r="C64" s="20"/>
      <c r="D64" s="20"/>
      <c r="E64" s="20"/>
      <c r="F64" s="20"/>
      <c r="G64" s="20"/>
      <c r="H64" s="20"/>
      <c r="I64" s="20"/>
      <c r="J64" s="20"/>
      <c r="K64" s="28">
        <f>SUM(K57:K63)</f>
        <v>0.515</v>
      </c>
      <c r="L64" s="28"/>
      <c r="M64" s="28"/>
      <c r="N64" s="28"/>
      <c r="O64" s="28">
        <f>SUM(O57:O63)</f>
        <v>0</v>
      </c>
      <c r="P64" s="28"/>
      <c r="Q64" s="28"/>
      <c r="R64" s="40" t="s">
        <v>170</v>
      </c>
      <c r="S64" s="40"/>
      <c r="T64" s="40"/>
      <c r="U64" s="39" t="s">
        <v>1</v>
      </c>
    </row>
    <row r="65" ht="169" customHeight="1" spans="1:21">
      <c r="A65" s="19" t="s">
        <v>171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39" t="s">
        <v>1</v>
      </c>
    </row>
    <row r="66" ht="253" customHeight="1" spans="1:21">
      <c r="A66" s="19" t="s">
        <v>172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39" t="s">
        <v>1</v>
      </c>
    </row>
    <row r="67" ht="30" customHeight="1" spans="1:21">
      <c r="A67" s="16" t="s">
        <v>1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36" t="s">
        <v>1</v>
      </c>
    </row>
    <row r="68" ht="30" customHeight="1" spans="1:21">
      <c r="A68" s="5" t="s">
        <v>173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37" t="s">
        <v>1</v>
      </c>
    </row>
    <row r="69" ht="30" customHeight="1" spans="1:21">
      <c r="A69" s="6" t="s">
        <v>6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38" t="s">
        <v>1</v>
      </c>
    </row>
    <row r="70" ht="43" customHeight="1" spans="1:21">
      <c r="A70" s="7" t="s">
        <v>131</v>
      </c>
      <c r="B70" s="14" t="s">
        <v>174</v>
      </c>
      <c r="C70" s="14" t="s">
        <v>175</v>
      </c>
      <c r="D70" s="14"/>
      <c r="E70" s="14" t="s">
        <v>134</v>
      </c>
      <c r="F70" s="14" t="s">
        <v>135</v>
      </c>
      <c r="G70" s="14" t="s">
        <v>176</v>
      </c>
      <c r="H70" s="14" t="s">
        <v>137</v>
      </c>
      <c r="I70" s="14" t="s">
        <v>138</v>
      </c>
      <c r="J70" s="14" t="s">
        <v>177</v>
      </c>
      <c r="K70" s="14" t="s">
        <v>141</v>
      </c>
      <c r="L70" s="14" t="s">
        <v>178</v>
      </c>
      <c r="M70" s="14" t="s">
        <v>179</v>
      </c>
      <c r="N70" s="14" t="s">
        <v>180</v>
      </c>
      <c r="O70" s="14"/>
      <c r="P70" s="14"/>
      <c r="Q70" s="14" t="s">
        <v>181</v>
      </c>
      <c r="R70" s="14"/>
      <c r="S70" s="26" t="s">
        <v>182</v>
      </c>
      <c r="T70" s="26"/>
      <c r="U70" s="9" t="s">
        <v>1</v>
      </c>
    </row>
    <row r="71" ht="30" customHeight="1" spans="1:21">
      <c r="A71" s="7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5" t="s">
        <v>7</v>
      </c>
      <c r="O71" s="15"/>
      <c r="P71" s="15" t="s">
        <v>183</v>
      </c>
      <c r="Q71" s="15" t="s">
        <v>7</v>
      </c>
      <c r="R71" s="15"/>
      <c r="S71" s="33" t="s">
        <v>7</v>
      </c>
      <c r="T71" s="33"/>
      <c r="U71" s="9" t="s">
        <v>1</v>
      </c>
    </row>
    <row r="72" ht="85" customHeight="1" spans="1:21">
      <c r="A72" s="9">
        <v>1</v>
      </c>
      <c r="B72" s="15" t="s">
        <v>184</v>
      </c>
      <c r="C72" s="15" t="s">
        <v>99</v>
      </c>
      <c r="D72" s="15"/>
      <c r="E72" s="15" t="s">
        <v>101</v>
      </c>
      <c r="F72" s="15" t="s">
        <v>102</v>
      </c>
      <c r="G72" s="15" t="s">
        <v>103</v>
      </c>
      <c r="H72" s="15" t="s">
        <v>104</v>
      </c>
      <c r="I72" s="15" t="s">
        <v>105</v>
      </c>
      <c r="J72" s="15">
        <v>0.005</v>
      </c>
      <c r="K72" s="15" t="s">
        <v>96</v>
      </c>
      <c r="L72" s="15" t="s">
        <v>185</v>
      </c>
      <c r="M72" s="15" t="s">
        <v>180</v>
      </c>
      <c r="N72" s="15" t="s">
        <v>186</v>
      </c>
      <c r="O72" s="15"/>
      <c r="P72" s="15" t="s">
        <v>187</v>
      </c>
      <c r="Q72" s="15" t="s">
        <v>59</v>
      </c>
      <c r="R72" s="15"/>
      <c r="S72" s="33" t="s">
        <v>59</v>
      </c>
      <c r="T72" s="33"/>
      <c r="U72" s="9" t="s">
        <v>188</v>
      </c>
    </row>
    <row r="73" ht="57" customHeight="1" spans="1:21">
      <c r="A73" s="9">
        <v>2</v>
      </c>
      <c r="B73" s="15" t="s">
        <v>184</v>
      </c>
      <c r="C73" s="15" t="s">
        <v>120</v>
      </c>
      <c r="D73" s="15"/>
      <c r="E73" s="15" t="s">
        <v>122</v>
      </c>
      <c r="F73" s="15" t="s">
        <v>123</v>
      </c>
      <c r="G73" s="15" t="s">
        <v>124</v>
      </c>
      <c r="H73" s="15" t="s">
        <v>94</v>
      </c>
      <c r="I73" s="15" t="s">
        <v>105</v>
      </c>
      <c r="J73" s="15">
        <v>0.095</v>
      </c>
      <c r="K73" s="15" t="s">
        <v>96</v>
      </c>
      <c r="L73" s="15" t="s">
        <v>185</v>
      </c>
      <c r="M73" s="15" t="s">
        <v>180</v>
      </c>
      <c r="N73" s="15" t="s">
        <v>186</v>
      </c>
      <c r="O73" s="15"/>
      <c r="P73" s="15" t="s">
        <v>187</v>
      </c>
      <c r="Q73" s="15" t="s">
        <v>59</v>
      </c>
      <c r="R73" s="15"/>
      <c r="S73" s="33" t="s">
        <v>59</v>
      </c>
      <c r="T73" s="33"/>
      <c r="U73" s="9" t="s">
        <v>189</v>
      </c>
    </row>
    <row r="74" ht="71" customHeight="1" spans="1:21">
      <c r="A74" s="9">
        <v>3</v>
      </c>
      <c r="B74" s="15" t="s">
        <v>184</v>
      </c>
      <c r="C74" s="15" t="s">
        <v>110</v>
      </c>
      <c r="D74" s="15"/>
      <c r="E74" s="15" t="s">
        <v>91</v>
      </c>
      <c r="F74" s="15" t="s">
        <v>112</v>
      </c>
      <c r="G74" s="15" t="s">
        <v>113</v>
      </c>
      <c r="H74" s="15" t="s">
        <v>94</v>
      </c>
      <c r="I74" s="15" t="s">
        <v>114</v>
      </c>
      <c r="J74" s="15">
        <v>0.07</v>
      </c>
      <c r="K74" s="15" t="s">
        <v>96</v>
      </c>
      <c r="L74" s="15" t="s">
        <v>185</v>
      </c>
      <c r="M74" s="15" t="s">
        <v>180</v>
      </c>
      <c r="N74" s="15" t="s">
        <v>186</v>
      </c>
      <c r="O74" s="15"/>
      <c r="P74" s="15" t="s">
        <v>187</v>
      </c>
      <c r="Q74" s="15" t="s">
        <v>59</v>
      </c>
      <c r="R74" s="15"/>
      <c r="S74" s="33" t="s">
        <v>59</v>
      </c>
      <c r="T74" s="33"/>
      <c r="U74" s="9" t="s">
        <v>190</v>
      </c>
    </row>
    <row r="75" ht="57" customHeight="1" spans="1:21">
      <c r="A75" s="9">
        <v>4</v>
      </c>
      <c r="B75" s="15" t="s">
        <v>184</v>
      </c>
      <c r="C75" s="15" t="s">
        <v>89</v>
      </c>
      <c r="D75" s="15"/>
      <c r="E75" s="15" t="s">
        <v>91</v>
      </c>
      <c r="F75" s="15" t="s">
        <v>92</v>
      </c>
      <c r="G75" s="15" t="s">
        <v>93</v>
      </c>
      <c r="H75" s="15" t="s">
        <v>94</v>
      </c>
      <c r="I75" s="15" t="s">
        <v>95</v>
      </c>
      <c r="J75" s="15">
        <v>0.07</v>
      </c>
      <c r="K75" s="15" t="s">
        <v>96</v>
      </c>
      <c r="L75" s="15" t="s">
        <v>185</v>
      </c>
      <c r="M75" s="15" t="s">
        <v>180</v>
      </c>
      <c r="N75" s="15" t="s">
        <v>186</v>
      </c>
      <c r="O75" s="15"/>
      <c r="P75" s="15" t="s">
        <v>187</v>
      </c>
      <c r="Q75" s="15" t="s">
        <v>59</v>
      </c>
      <c r="R75" s="15"/>
      <c r="S75" s="33" t="s">
        <v>59</v>
      </c>
      <c r="T75" s="33"/>
      <c r="U75" s="9" t="s">
        <v>191</v>
      </c>
    </row>
    <row r="76" ht="57" customHeight="1" spans="1:21">
      <c r="A76" s="9">
        <v>5</v>
      </c>
      <c r="B76" s="15" t="s">
        <v>184</v>
      </c>
      <c r="C76" s="15" t="s">
        <v>107</v>
      </c>
      <c r="D76" s="15"/>
      <c r="E76" s="15" t="s">
        <v>91</v>
      </c>
      <c r="F76" s="15" t="s">
        <v>92</v>
      </c>
      <c r="G76" s="15" t="s">
        <v>108</v>
      </c>
      <c r="H76" s="15" t="s">
        <v>94</v>
      </c>
      <c r="I76" s="15" t="s">
        <v>95</v>
      </c>
      <c r="J76" s="15">
        <v>0.16</v>
      </c>
      <c r="K76" s="15" t="s">
        <v>96</v>
      </c>
      <c r="L76" s="15" t="s">
        <v>185</v>
      </c>
      <c r="M76" s="15" t="s">
        <v>180</v>
      </c>
      <c r="N76" s="15" t="s">
        <v>186</v>
      </c>
      <c r="O76" s="15"/>
      <c r="P76" s="15" t="s">
        <v>187</v>
      </c>
      <c r="Q76" s="15" t="s">
        <v>59</v>
      </c>
      <c r="R76" s="15"/>
      <c r="S76" s="33" t="s">
        <v>59</v>
      </c>
      <c r="T76" s="33"/>
      <c r="U76" s="9" t="s">
        <v>192</v>
      </c>
    </row>
    <row r="77" ht="57" customHeight="1" spans="1:21">
      <c r="A77" s="9">
        <v>6</v>
      </c>
      <c r="B77" s="15" t="s">
        <v>184</v>
      </c>
      <c r="C77" s="15" t="s">
        <v>116</v>
      </c>
      <c r="D77" s="15"/>
      <c r="E77" s="15" t="s">
        <v>91</v>
      </c>
      <c r="F77" s="15" t="s">
        <v>92</v>
      </c>
      <c r="G77" s="15" t="s">
        <v>117</v>
      </c>
      <c r="H77" s="15" t="s">
        <v>94</v>
      </c>
      <c r="I77" s="15" t="s">
        <v>95</v>
      </c>
      <c r="J77" s="15">
        <v>0.015</v>
      </c>
      <c r="K77" s="15" t="s">
        <v>96</v>
      </c>
      <c r="L77" s="15" t="s">
        <v>185</v>
      </c>
      <c r="M77" s="15" t="s">
        <v>180</v>
      </c>
      <c r="N77" s="15" t="s">
        <v>186</v>
      </c>
      <c r="O77" s="15"/>
      <c r="P77" s="15" t="s">
        <v>187</v>
      </c>
      <c r="Q77" s="15" t="s">
        <v>59</v>
      </c>
      <c r="R77" s="15"/>
      <c r="S77" s="33" t="s">
        <v>59</v>
      </c>
      <c r="T77" s="33"/>
      <c r="U77" s="9" t="s">
        <v>193</v>
      </c>
    </row>
    <row r="78" ht="57" customHeight="1" spans="1:21">
      <c r="A78" s="9">
        <v>7</v>
      </c>
      <c r="B78" s="15" t="s">
        <v>184</v>
      </c>
      <c r="C78" s="15" t="s">
        <v>126</v>
      </c>
      <c r="D78" s="15"/>
      <c r="E78" s="15" t="s">
        <v>91</v>
      </c>
      <c r="F78" s="15" t="s">
        <v>92</v>
      </c>
      <c r="G78" s="15" t="s">
        <v>127</v>
      </c>
      <c r="H78" s="15" t="s">
        <v>94</v>
      </c>
      <c r="I78" s="15" t="s">
        <v>95</v>
      </c>
      <c r="J78" s="15">
        <v>0.1</v>
      </c>
      <c r="K78" s="15" t="s">
        <v>96</v>
      </c>
      <c r="L78" s="15" t="s">
        <v>185</v>
      </c>
      <c r="M78" s="15" t="s">
        <v>180</v>
      </c>
      <c r="N78" s="15" t="s">
        <v>186</v>
      </c>
      <c r="O78" s="15"/>
      <c r="P78" s="15" t="s">
        <v>187</v>
      </c>
      <c r="Q78" s="15" t="s">
        <v>59</v>
      </c>
      <c r="R78" s="15"/>
      <c r="S78" s="33" t="s">
        <v>59</v>
      </c>
      <c r="T78" s="33"/>
      <c r="U78" s="9" t="s">
        <v>194</v>
      </c>
    </row>
    <row r="79" ht="30" customHeight="1" spans="1:21">
      <c r="A79" s="13" t="s">
        <v>1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9" t="s">
        <v>1</v>
      </c>
    </row>
  </sheetData>
  <mergeCells count="249"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F19:H19"/>
    <mergeCell ref="I19:J19"/>
    <mergeCell ref="K19:P19"/>
    <mergeCell ref="Q19:T19"/>
    <mergeCell ref="A22:T22"/>
    <mergeCell ref="A23:T23"/>
    <mergeCell ref="A24:T24"/>
    <mergeCell ref="E25:G25"/>
    <mergeCell ref="O25:T25"/>
    <mergeCell ref="F26:G26"/>
    <mergeCell ref="F27:G27"/>
    <mergeCell ref="F28:G28"/>
    <mergeCell ref="F29:G29"/>
    <mergeCell ref="F30:G30"/>
    <mergeCell ref="F31:G31"/>
    <mergeCell ref="F32:G32"/>
    <mergeCell ref="F33:G33"/>
    <mergeCell ref="A34:T34"/>
    <mergeCell ref="A35:T35"/>
    <mergeCell ref="A36:T36"/>
    <mergeCell ref="B39:C39"/>
    <mergeCell ref="E39:H39"/>
    <mergeCell ref="I39:J39"/>
    <mergeCell ref="K39:L39"/>
    <mergeCell ref="M39:N39"/>
    <mergeCell ref="R39:S39"/>
    <mergeCell ref="B40:C40"/>
    <mergeCell ref="E40:H40"/>
    <mergeCell ref="I40:J40"/>
    <mergeCell ref="K40:L40"/>
    <mergeCell ref="M40:N40"/>
    <mergeCell ref="R40:S40"/>
    <mergeCell ref="B41:C41"/>
    <mergeCell ref="E41:H41"/>
    <mergeCell ref="I41:J41"/>
    <mergeCell ref="K41:L41"/>
    <mergeCell ref="M41:N41"/>
    <mergeCell ref="R41:S41"/>
    <mergeCell ref="B42:C42"/>
    <mergeCell ref="E42:H42"/>
    <mergeCell ref="I42:J42"/>
    <mergeCell ref="K42:L42"/>
    <mergeCell ref="M42:N42"/>
    <mergeCell ref="R42:S42"/>
    <mergeCell ref="B43:C43"/>
    <mergeCell ref="E43:H43"/>
    <mergeCell ref="I43:J43"/>
    <mergeCell ref="K43:L43"/>
    <mergeCell ref="M43:N43"/>
    <mergeCell ref="R43:S43"/>
    <mergeCell ref="B44:C44"/>
    <mergeCell ref="E44:H44"/>
    <mergeCell ref="I44:J44"/>
    <mergeCell ref="K44:L44"/>
    <mergeCell ref="M44:N44"/>
    <mergeCell ref="R44:S44"/>
    <mergeCell ref="B45:C45"/>
    <mergeCell ref="E45:H45"/>
    <mergeCell ref="I45:J45"/>
    <mergeCell ref="K45:L45"/>
    <mergeCell ref="M45:N45"/>
    <mergeCell ref="R45:S45"/>
    <mergeCell ref="A46:T46"/>
    <mergeCell ref="A47:T47"/>
    <mergeCell ref="A48:T48"/>
    <mergeCell ref="C51:D51"/>
    <mergeCell ref="E51:H51"/>
    <mergeCell ref="I51:J51"/>
    <mergeCell ref="K51:L51"/>
    <mergeCell ref="M51:N51"/>
    <mergeCell ref="R51:S51"/>
    <mergeCell ref="A52:T52"/>
    <mergeCell ref="A53:T53"/>
    <mergeCell ref="A54:T54"/>
    <mergeCell ref="C57:J57"/>
    <mergeCell ref="K57:N57"/>
    <mergeCell ref="O57:Q57"/>
    <mergeCell ref="R57:T57"/>
    <mergeCell ref="C58:J58"/>
    <mergeCell ref="K58:N58"/>
    <mergeCell ref="O58:Q58"/>
    <mergeCell ref="R58:T58"/>
    <mergeCell ref="C59:J59"/>
    <mergeCell ref="K59:N59"/>
    <mergeCell ref="O59:Q59"/>
    <mergeCell ref="R59:T59"/>
    <mergeCell ref="C60:J60"/>
    <mergeCell ref="K60:N60"/>
    <mergeCell ref="O60:Q60"/>
    <mergeCell ref="R60:T60"/>
    <mergeCell ref="C61:J61"/>
    <mergeCell ref="K61:N61"/>
    <mergeCell ref="O61:Q61"/>
    <mergeCell ref="R61:T61"/>
    <mergeCell ref="C62:J62"/>
    <mergeCell ref="K62:N62"/>
    <mergeCell ref="O62:Q62"/>
    <mergeCell ref="R62:T62"/>
    <mergeCell ref="C63:J63"/>
    <mergeCell ref="K63:N63"/>
    <mergeCell ref="O63:Q63"/>
    <mergeCell ref="R63:T63"/>
    <mergeCell ref="B64:J64"/>
    <mergeCell ref="K64:N64"/>
    <mergeCell ref="O64:Q64"/>
    <mergeCell ref="R64:T64"/>
    <mergeCell ref="B65:T65"/>
    <mergeCell ref="B66:T66"/>
    <mergeCell ref="A67:T67"/>
    <mergeCell ref="A68:T68"/>
    <mergeCell ref="A69:T69"/>
    <mergeCell ref="N70:P70"/>
    <mergeCell ref="Q70:R70"/>
    <mergeCell ref="S70:T70"/>
    <mergeCell ref="N71:O71"/>
    <mergeCell ref="Q71:R71"/>
    <mergeCell ref="S71:T71"/>
    <mergeCell ref="C72:D72"/>
    <mergeCell ref="N72:O72"/>
    <mergeCell ref="Q72:R72"/>
    <mergeCell ref="S72:T72"/>
    <mergeCell ref="C73:D73"/>
    <mergeCell ref="N73:O73"/>
    <mergeCell ref="Q73:R73"/>
    <mergeCell ref="S73:T73"/>
    <mergeCell ref="C74:D74"/>
    <mergeCell ref="N74:O74"/>
    <mergeCell ref="Q74:R74"/>
    <mergeCell ref="S74:T74"/>
    <mergeCell ref="C75:D75"/>
    <mergeCell ref="N75:O75"/>
    <mergeCell ref="Q75:R75"/>
    <mergeCell ref="S75:T75"/>
    <mergeCell ref="C76:D76"/>
    <mergeCell ref="N76:O76"/>
    <mergeCell ref="Q76:R76"/>
    <mergeCell ref="S76:T76"/>
    <mergeCell ref="C77:D77"/>
    <mergeCell ref="N77:O77"/>
    <mergeCell ref="Q77:R77"/>
    <mergeCell ref="S77:T77"/>
    <mergeCell ref="C78:D78"/>
    <mergeCell ref="N78:O78"/>
    <mergeCell ref="Q78:R78"/>
    <mergeCell ref="S78:T78"/>
    <mergeCell ref="A79:T79"/>
    <mergeCell ref="A19:A20"/>
    <mergeCell ref="A25:A26"/>
    <mergeCell ref="A37:A38"/>
    <mergeCell ref="A49:A50"/>
    <mergeCell ref="A55:A64"/>
    <mergeCell ref="A70:A71"/>
    <mergeCell ref="B19:B20"/>
    <mergeCell ref="B25:B26"/>
    <mergeCell ref="B49:B50"/>
    <mergeCell ref="B55:B56"/>
    <mergeCell ref="B70:B71"/>
    <mergeCell ref="C19:C20"/>
    <mergeCell ref="C25:C26"/>
    <mergeCell ref="D19:D20"/>
    <mergeCell ref="D25:D26"/>
    <mergeCell ref="D37:D38"/>
    <mergeCell ref="E19:E20"/>
    <mergeCell ref="E70:E71"/>
    <mergeCell ref="F70:F71"/>
    <mergeCell ref="G70:G71"/>
    <mergeCell ref="H25:H26"/>
    <mergeCell ref="H70:H71"/>
    <mergeCell ref="I25:I26"/>
    <mergeCell ref="I70:I71"/>
    <mergeCell ref="J25:J26"/>
    <mergeCell ref="J70:J71"/>
    <mergeCell ref="K25:K26"/>
    <mergeCell ref="K70:K71"/>
    <mergeCell ref="L25:L26"/>
    <mergeCell ref="L70:L71"/>
    <mergeCell ref="M25:M26"/>
    <mergeCell ref="M70:M71"/>
    <mergeCell ref="N25:N26"/>
    <mergeCell ref="O37:O38"/>
    <mergeCell ref="O49:O50"/>
    <mergeCell ref="P37:P38"/>
    <mergeCell ref="P49:P50"/>
    <mergeCell ref="Q37:Q38"/>
    <mergeCell ref="Q49:Q50"/>
    <mergeCell ref="T37:T38"/>
    <mergeCell ref="T49:T50"/>
    <mergeCell ref="B37:C38"/>
    <mergeCell ref="R37:S38"/>
    <mergeCell ref="E37:H38"/>
    <mergeCell ref="I37:J38"/>
    <mergeCell ref="K37:L38"/>
    <mergeCell ref="M37:N38"/>
    <mergeCell ref="C49:D50"/>
    <mergeCell ref="I49:J50"/>
    <mergeCell ref="K49:L50"/>
    <mergeCell ref="M49:N50"/>
    <mergeCell ref="E49:H50"/>
    <mergeCell ref="R49:S50"/>
    <mergeCell ref="C55:J56"/>
    <mergeCell ref="K55:N56"/>
    <mergeCell ref="O55:Q56"/>
    <mergeCell ref="R55:T56"/>
    <mergeCell ref="C70:D71"/>
  </mergeCells>
  <pageMargins left="1" right="1" top="0.748031497001648" bottom="0.748031497001648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2025-09-17T00:46:00Z</dcterms:created>
  <dcterms:modified xsi:type="dcterms:W3CDTF">2025-09-17T00:46:13Z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7D1F8BEDFA6C4779B44FAAC248EA349C_13</vt:lpwstr>
  </property>
  <property fmtid="{D5CDD505-2E9C-101B-9397-08002B2CF9AE}" pid="3" name="KSOProductBuildVer">
    <vt:lpwstr>2052-12.1.0.22529</vt:lpwstr>
  </property>
</Properties>
</file>